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BO\uitwerkingen opdrachten\uitwerkblad en uitwerking 4.2.17\"/>
    </mc:Choice>
  </mc:AlternateContent>
  <bookViews>
    <workbookView xWindow="0" yWindow="465" windowWidth="20625" windowHeight="11640" firstSheet="10" activeTab="13"/>
  </bookViews>
  <sheets>
    <sheet name="beginbalans" sheetId="1" r:id="rId1"/>
    <sheet name="0100 inventaris" sheetId="10" r:id="rId2"/>
    <sheet name="0200 eigen vermogen" sheetId="6" r:id="rId3"/>
    <sheet name="0300 lening bank" sheetId="7" r:id="rId4"/>
    <sheet name="0600 prive" sheetId="11" r:id="rId5"/>
    <sheet name="1000 kas" sheetId="2" r:id="rId6"/>
    <sheet name="1100 bank" sheetId="4" r:id="rId7"/>
    <sheet name="1300 debiteuren" sheetId="5" r:id="rId8"/>
    <sheet name="1400 crediteuren" sheetId="8" r:id="rId9"/>
    <sheet name="4000 bedrijfskosten" sheetId="12" r:id="rId10"/>
    <sheet name="7000 voorraad goederen" sheetId="3" r:id="rId11"/>
    <sheet name="8000 kostprijs verkopen" sheetId="13" r:id="rId12"/>
    <sheet name="8500 opbrengst verkopen" sheetId="14" r:id="rId13"/>
    <sheet name="kolommenbalans" sheetId="9" r:id="rId14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9" l="1"/>
  <c r="H19" i="9"/>
  <c r="H13" i="9"/>
  <c r="I11" i="9"/>
  <c r="H9" i="9"/>
  <c r="H10" i="9"/>
  <c r="H8" i="9"/>
  <c r="H4" i="9"/>
  <c r="G19" i="9"/>
  <c r="F19" i="9"/>
  <c r="G15" i="9"/>
  <c r="F14" i="9"/>
  <c r="F12" i="9"/>
  <c r="D13" i="9"/>
  <c r="E19" i="9"/>
  <c r="D19" i="9"/>
  <c r="E15" i="9"/>
  <c r="D14" i="9"/>
  <c r="D12" i="9"/>
  <c r="E11" i="9"/>
  <c r="D9" i="9"/>
  <c r="D10" i="9"/>
  <c r="D8" i="9"/>
  <c r="E6" i="9"/>
  <c r="E5" i="9"/>
  <c r="D4" i="9"/>
  <c r="C19" i="9"/>
  <c r="B19" i="9"/>
  <c r="C11" i="14"/>
  <c r="D11" i="14"/>
  <c r="S11" i="13"/>
  <c r="R11" i="13"/>
  <c r="Q11" i="3"/>
  <c r="P11" i="3"/>
  <c r="D11" i="12"/>
  <c r="C11" i="12"/>
  <c r="D11" i="8"/>
  <c r="C11" i="8"/>
  <c r="D10" i="5"/>
  <c r="C10" i="5"/>
  <c r="D10" i="4"/>
  <c r="C10" i="4"/>
  <c r="D9" i="11"/>
  <c r="C9" i="11"/>
  <c r="C9" i="7"/>
  <c r="D9" i="7"/>
  <c r="C12" i="6"/>
  <c r="D12" i="6"/>
  <c r="D11" i="10"/>
  <c r="C11" i="10"/>
  <c r="C12" i="2"/>
  <c r="D12" i="2"/>
  <c r="D11" i="2"/>
  <c r="C11" i="2"/>
  <c r="C10" i="1"/>
  <c r="E10" i="1"/>
</calcChain>
</file>

<file path=xl/sharedStrings.xml><?xml version="1.0" encoding="utf-8"?>
<sst xmlns="http://schemas.openxmlformats.org/spreadsheetml/2006/main" count="134" uniqueCount="44">
  <si>
    <t>credit/vreemd en eigen vermogen/passiva</t>
  </si>
  <si>
    <t>grootboekrekening</t>
  </si>
  <si>
    <t>bedrag</t>
  </si>
  <si>
    <t>debet/bezittingen/activa</t>
  </si>
  <si>
    <t>datum</t>
  </si>
  <si>
    <t>omschrijving</t>
  </si>
  <si>
    <t>debet</t>
  </si>
  <si>
    <t>credit</t>
  </si>
  <si>
    <t>Van balans</t>
  </si>
  <si>
    <t>totaal</t>
  </si>
  <si>
    <t>rekening</t>
  </si>
  <si>
    <t>kosten</t>
  </si>
  <si>
    <t>opbrengsten</t>
  </si>
  <si>
    <t>proefbalans</t>
  </si>
  <si>
    <t>saldibalans</t>
  </si>
  <si>
    <t>kosten en opbrengsten</t>
  </si>
  <si>
    <t>eindbalans</t>
  </si>
  <si>
    <t>0100 inventaris</t>
  </si>
  <si>
    <t>1300 debiteuren</t>
  </si>
  <si>
    <t xml:space="preserve">1000 kas </t>
  </si>
  <si>
    <t>7000 voorraad goederen</t>
  </si>
  <si>
    <t>1100 bank</t>
  </si>
  <si>
    <t>0200 eigen vermogen</t>
  </si>
  <si>
    <t>1400 crediteuren</t>
  </si>
  <si>
    <t>0300 lening bank</t>
  </si>
  <si>
    <t>balans Anniek en Eric</t>
  </si>
  <si>
    <t>naam grootboekrekening: 0100 inventaris</t>
  </si>
  <si>
    <t>naam grootboekrekening: 0200 eigen vermogen</t>
  </si>
  <si>
    <t>naam grootboekrekening: 0300 lening bank</t>
  </si>
  <si>
    <t>naam grootboekrekening: 0600 prive</t>
  </si>
  <si>
    <t>naam grootboekrekening: 1000 kas</t>
  </si>
  <si>
    <t>naam grootboekrekening: 1100 bank</t>
  </si>
  <si>
    <t>naam grootboekrekening: 1300 debiteuren</t>
  </si>
  <si>
    <t>naam grootboekrekening: 1400 crediteuren</t>
  </si>
  <si>
    <t>naam grootboekrekening: 4000 bedrijfskosten</t>
  </si>
  <si>
    <t>naam grootboekrekening: 7000 voorraad goederen</t>
  </si>
  <si>
    <t>naam grootboekrekening: 8000 kostprijs verkopen</t>
  </si>
  <si>
    <t>naam grootboekrekening: 8500 opbrengst verkopen</t>
  </si>
  <si>
    <t>0600 prive</t>
  </si>
  <si>
    <t>1000 kas</t>
  </si>
  <si>
    <t>4000 bedrijfskosten</t>
  </si>
  <si>
    <t>8000 kostprijs verkopen</t>
  </si>
  <si>
    <t>8500 opbrengst verkopen</t>
  </si>
  <si>
    <t>saldo winst/verlies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</si>
</sst>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5" xfId="0" applyFont="1" applyBorder="1"/>
    <xf numFmtId="0" fontId="1" fillId="0" borderId="4" xfId="0" applyFont="1" applyBorder="1" applyAlignment="1">
      <alignment horizontal="left"/>
    </xf>
    <xf numFmtId="164" fontId="1" fillId="0" borderId="4" xfId="1" applyNumberFormat="1" applyFont="1" applyBorder="1" applyAlignment="1">
      <alignment horizontal="right"/>
    </xf>
    <xf numFmtId="0" fontId="0" fillId="0" borderId="6" xfId="0" applyBorder="1"/>
    <xf numFmtId="0" fontId="0" fillId="0" borderId="4" xfId="0" applyBorder="1"/>
    <xf numFmtId="164" fontId="0" fillId="0" borderId="4" xfId="1" applyNumberFormat="1" applyFont="1" applyBorder="1"/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64" fontId="0" fillId="0" borderId="0" xfId="0" applyNumberFormat="1"/>
    <xf numFmtId="0" fontId="3" fillId="0" borderId="0" xfId="0" applyNumberFormat="1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B11" sqref="B11"/>
    </sheetView>
  </sheetViews>
  <sheetFormatPr defaultColWidth="8.85546875" defaultRowHeight="15" x14ac:dyDescent="0.25"/>
  <cols>
    <col min="2" max="2" width="40.28515625" customWidth="1"/>
    <col min="3" max="3" width="13.7109375" customWidth="1"/>
    <col min="4" max="4" width="40.28515625" customWidth="1"/>
    <col min="5" max="5" width="13.7109375" customWidth="1"/>
  </cols>
  <sheetData>
    <row r="1" spans="2:5" ht="15.75" thickBot="1" x14ac:dyDescent="0.3"/>
    <row r="2" spans="2:5" ht="21.75" thickBot="1" x14ac:dyDescent="0.4">
      <c r="B2" s="10" t="s">
        <v>25</v>
      </c>
      <c r="C2" s="11"/>
      <c r="D2" s="11"/>
      <c r="E2" s="12"/>
    </row>
    <row r="3" spans="2:5" ht="21.75" thickBot="1" x14ac:dyDescent="0.4">
      <c r="B3" s="13" t="s">
        <v>3</v>
      </c>
      <c r="C3" s="14"/>
      <c r="D3" s="13" t="s">
        <v>0</v>
      </c>
      <c r="E3" s="14"/>
    </row>
    <row r="4" spans="2:5" ht="21" x14ac:dyDescent="0.35">
      <c r="B4" s="3" t="s">
        <v>1</v>
      </c>
      <c r="C4" s="3" t="s">
        <v>2</v>
      </c>
      <c r="D4" s="3" t="s">
        <v>1</v>
      </c>
      <c r="E4" s="3" t="s">
        <v>2</v>
      </c>
    </row>
    <row r="5" spans="2:5" ht="21" x14ac:dyDescent="0.35">
      <c r="B5" s="4" t="s">
        <v>17</v>
      </c>
      <c r="C5" s="5">
        <v>17510</v>
      </c>
      <c r="D5" s="4" t="s">
        <v>22</v>
      </c>
      <c r="E5" s="5">
        <v>77784</v>
      </c>
    </row>
    <row r="6" spans="2:5" ht="21" x14ac:dyDescent="0.35">
      <c r="B6" s="4" t="s">
        <v>20</v>
      </c>
      <c r="C6" s="5">
        <v>63289</v>
      </c>
      <c r="D6" s="4" t="s">
        <v>23</v>
      </c>
      <c r="E6" s="5">
        <v>2800</v>
      </c>
    </row>
    <row r="7" spans="2:5" ht="21" x14ac:dyDescent="0.35">
      <c r="B7" s="4" t="s">
        <v>18</v>
      </c>
      <c r="C7" s="5"/>
      <c r="D7" s="4" t="s">
        <v>24</v>
      </c>
      <c r="E7" s="5">
        <v>48000</v>
      </c>
    </row>
    <row r="8" spans="2:5" ht="21" x14ac:dyDescent="0.35">
      <c r="B8" s="4" t="s">
        <v>19</v>
      </c>
      <c r="C8" s="5">
        <v>36849</v>
      </c>
      <c r="D8" s="4"/>
      <c r="E8" s="5"/>
    </row>
    <row r="9" spans="2:5" ht="21" x14ac:dyDescent="0.35">
      <c r="B9" s="4" t="s">
        <v>21</v>
      </c>
      <c r="C9" s="5">
        <v>10936</v>
      </c>
      <c r="D9" s="4"/>
      <c r="E9" s="5"/>
    </row>
    <row r="10" spans="2:5" ht="21" x14ac:dyDescent="0.35">
      <c r="B10" s="4"/>
      <c r="C10" s="5">
        <f>SUM(C5:C9)</f>
        <v>128584</v>
      </c>
      <c r="D10" s="4"/>
      <c r="E10" s="5">
        <f>SUM(E5:E9)</f>
        <v>128584</v>
      </c>
    </row>
    <row r="11" spans="2:5" x14ac:dyDescent="0.25">
      <c r="B11" s="1"/>
      <c r="C11" s="2"/>
      <c r="D11" s="1"/>
      <c r="E11" s="2"/>
    </row>
    <row r="12" spans="2:5" x14ac:dyDescent="0.25">
      <c r="B12" s="1"/>
      <c r="C12" s="2"/>
      <c r="D12" s="1"/>
      <c r="E12" s="2"/>
    </row>
    <row r="13" spans="2:5" x14ac:dyDescent="0.25">
      <c r="D13" s="1"/>
    </row>
  </sheetData>
  <mergeCells count="3">
    <mergeCell ref="B2:E2"/>
    <mergeCell ref="B3:C3"/>
    <mergeCell ref="D3:E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ColWidth="8.85546875" defaultRowHeight="15" x14ac:dyDescent="0.25"/>
  <cols>
    <col min="2" max="2" width="56.85546875" customWidth="1"/>
    <col min="3" max="4" width="10" bestFit="1" customWidth="1"/>
  </cols>
  <sheetData>
    <row r="1" spans="1:4" x14ac:dyDescent="0.25">
      <c r="B1" s="6" t="s">
        <v>34</v>
      </c>
    </row>
    <row r="2" spans="1:4" x14ac:dyDescent="0.25">
      <c r="A2" s="7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7"/>
      <c r="B3" s="16">
        <v>1</v>
      </c>
      <c r="C3" s="8">
        <v>500</v>
      </c>
      <c r="D3" s="8"/>
    </row>
    <row r="4" spans="1:4" x14ac:dyDescent="0.25">
      <c r="A4" s="7"/>
      <c r="B4" s="16">
        <v>5</v>
      </c>
      <c r="C4" s="8">
        <v>2400</v>
      </c>
      <c r="D4" s="8"/>
    </row>
    <row r="5" spans="1:4" x14ac:dyDescent="0.25">
      <c r="A5" s="7"/>
      <c r="B5" s="16">
        <v>11</v>
      </c>
      <c r="C5" s="7">
        <v>300</v>
      </c>
      <c r="D5" s="8"/>
    </row>
    <row r="6" spans="1:4" x14ac:dyDescent="0.25">
      <c r="A6" s="7"/>
      <c r="B6" s="16">
        <v>12</v>
      </c>
      <c r="C6" s="8">
        <v>1399</v>
      </c>
      <c r="D6" s="8"/>
    </row>
    <row r="7" spans="1:4" x14ac:dyDescent="0.25">
      <c r="A7" s="7"/>
      <c r="B7" s="16"/>
      <c r="C7" s="8"/>
      <c r="D7" s="8"/>
    </row>
    <row r="8" spans="1:4" x14ac:dyDescent="0.25">
      <c r="A8" s="7"/>
      <c r="B8" s="16"/>
      <c r="C8" s="8"/>
      <c r="D8" s="8"/>
    </row>
    <row r="9" spans="1:4" x14ac:dyDescent="0.25">
      <c r="A9" s="7"/>
      <c r="B9" s="16"/>
      <c r="C9" s="8"/>
      <c r="D9" s="8"/>
    </row>
    <row r="10" spans="1:4" x14ac:dyDescent="0.25">
      <c r="A10" s="7"/>
      <c r="B10" s="16"/>
      <c r="C10" s="8"/>
      <c r="D10" s="8"/>
    </row>
    <row r="11" spans="1:4" x14ac:dyDescent="0.25">
      <c r="A11" s="7"/>
      <c r="B11" s="7" t="s">
        <v>9</v>
      </c>
      <c r="C11" s="8">
        <f>SUM(C3:C10)</f>
        <v>4599</v>
      </c>
      <c r="D11" s="8">
        <f>SUM(D3:D10)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N1" workbookViewId="0">
      <selection activeCell="P11" sqref="P11:Q11"/>
    </sheetView>
  </sheetViews>
  <sheetFormatPr defaultColWidth="8.85546875" defaultRowHeight="15" x14ac:dyDescent="0.25"/>
  <cols>
    <col min="2" max="2" width="56.85546875" customWidth="1"/>
    <col min="3" max="3" width="10" customWidth="1"/>
    <col min="4" max="4" width="10" bestFit="1" customWidth="1"/>
    <col min="15" max="15" width="22.7109375" customWidth="1"/>
    <col min="16" max="16" width="15" customWidth="1"/>
    <col min="17" max="17" width="14.28515625" customWidth="1"/>
  </cols>
  <sheetData>
    <row r="1" spans="1:17" x14ac:dyDescent="0.25">
      <c r="B1" s="6" t="s">
        <v>33</v>
      </c>
      <c r="O1" s="6" t="s">
        <v>35</v>
      </c>
    </row>
    <row r="2" spans="1:17" x14ac:dyDescent="0.25">
      <c r="A2" s="7" t="s">
        <v>4</v>
      </c>
      <c r="B2" s="7" t="s">
        <v>5</v>
      </c>
      <c r="C2" s="7" t="s">
        <v>6</v>
      </c>
      <c r="D2" s="7" t="s">
        <v>7</v>
      </c>
      <c r="N2" s="7" t="s">
        <v>4</v>
      </c>
      <c r="O2" s="7" t="s">
        <v>5</v>
      </c>
      <c r="P2" s="7" t="s">
        <v>6</v>
      </c>
      <c r="Q2" s="7" t="s">
        <v>7</v>
      </c>
    </row>
    <row r="3" spans="1:17" x14ac:dyDescent="0.25">
      <c r="A3" s="7"/>
      <c r="B3" s="7" t="s">
        <v>8</v>
      </c>
      <c r="C3" s="8"/>
      <c r="D3" s="8"/>
      <c r="N3" s="7"/>
      <c r="O3" s="7" t="s">
        <v>8</v>
      </c>
      <c r="P3" s="8">
        <v>63289</v>
      </c>
      <c r="Q3" s="8"/>
    </row>
    <row r="4" spans="1:17" x14ac:dyDescent="0.25">
      <c r="A4" s="7"/>
      <c r="B4" s="7"/>
      <c r="C4" s="8"/>
      <c r="D4" s="8"/>
      <c r="N4" s="7"/>
      <c r="O4" s="16">
        <v>2</v>
      </c>
      <c r="P4" s="8"/>
      <c r="Q4" s="8">
        <v>430</v>
      </c>
    </row>
    <row r="5" spans="1:17" x14ac:dyDescent="0.25">
      <c r="A5" s="7"/>
      <c r="B5" s="7"/>
      <c r="C5" s="8"/>
      <c r="D5" s="8"/>
      <c r="N5" s="7"/>
      <c r="O5" s="16">
        <v>3</v>
      </c>
      <c r="P5" s="8"/>
      <c r="Q5" s="8">
        <v>1975</v>
      </c>
    </row>
    <row r="6" spans="1:17" x14ac:dyDescent="0.25">
      <c r="A6" s="7"/>
      <c r="B6" s="7"/>
      <c r="C6" s="8"/>
      <c r="D6" s="8"/>
      <c r="N6" s="7"/>
      <c r="O6" s="16">
        <v>6</v>
      </c>
      <c r="P6" s="8">
        <v>3723</v>
      </c>
      <c r="Q6" s="8"/>
    </row>
    <row r="7" spans="1:17" x14ac:dyDescent="0.25">
      <c r="A7" s="7"/>
      <c r="B7" s="7"/>
      <c r="C7" s="8"/>
      <c r="D7" s="8"/>
      <c r="N7" s="7"/>
      <c r="O7" s="16">
        <v>9</v>
      </c>
      <c r="P7" s="8"/>
      <c r="Q7" s="8">
        <v>2133</v>
      </c>
    </row>
    <row r="8" spans="1:17" x14ac:dyDescent="0.25">
      <c r="A8" s="7"/>
      <c r="B8" s="7"/>
      <c r="C8" s="8"/>
      <c r="D8" s="8"/>
      <c r="N8" s="7"/>
      <c r="O8" s="16">
        <v>10</v>
      </c>
      <c r="P8" s="8"/>
      <c r="Q8" s="8">
        <v>99</v>
      </c>
    </row>
    <row r="9" spans="1:17" x14ac:dyDescent="0.25">
      <c r="A9" s="7"/>
      <c r="B9" s="7"/>
      <c r="C9" s="8"/>
      <c r="D9" s="8"/>
      <c r="N9" s="7"/>
      <c r="O9" s="16">
        <v>13</v>
      </c>
      <c r="P9" s="8"/>
      <c r="Q9" s="8">
        <v>980</v>
      </c>
    </row>
    <row r="10" spans="1:17" x14ac:dyDescent="0.25">
      <c r="A10" s="7"/>
      <c r="B10" s="7"/>
      <c r="C10" s="8"/>
      <c r="D10" s="8"/>
      <c r="N10" s="7"/>
      <c r="O10" s="16"/>
      <c r="P10" s="8"/>
      <c r="Q10" s="8"/>
    </row>
    <row r="11" spans="1:17" x14ac:dyDescent="0.25">
      <c r="A11" s="7"/>
      <c r="B11" s="7" t="s">
        <v>9</v>
      </c>
      <c r="C11" s="8"/>
      <c r="D11" s="8"/>
      <c r="N11" s="7"/>
      <c r="O11" s="7" t="s">
        <v>9</v>
      </c>
      <c r="P11" s="8">
        <f>SUM(P3:P10)</f>
        <v>67012</v>
      </c>
      <c r="Q11" s="8">
        <f>SUM(Q3:Q10)</f>
        <v>5617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S11"/>
  <sheetViews>
    <sheetView topLeftCell="P1" workbookViewId="0">
      <selection activeCell="R11" sqref="R11:S11"/>
    </sheetView>
  </sheetViews>
  <sheetFormatPr defaultColWidth="11.42578125" defaultRowHeight="15" x14ac:dyDescent="0.25"/>
  <cols>
    <col min="17" max="17" width="23.85546875" customWidth="1"/>
    <col min="18" max="18" width="12" customWidth="1"/>
    <col min="19" max="19" width="11.85546875" customWidth="1"/>
  </cols>
  <sheetData>
    <row r="1" spans="16:19" x14ac:dyDescent="0.25">
      <c r="Q1" s="6" t="s">
        <v>36</v>
      </c>
    </row>
    <row r="2" spans="16:19" x14ac:dyDescent="0.25">
      <c r="P2" s="7" t="s">
        <v>4</v>
      </c>
      <c r="Q2" s="7" t="s">
        <v>5</v>
      </c>
      <c r="R2" s="7" t="s">
        <v>6</v>
      </c>
      <c r="S2" s="7" t="s">
        <v>7</v>
      </c>
    </row>
    <row r="3" spans="16:19" x14ac:dyDescent="0.25">
      <c r="P3" s="7"/>
      <c r="Q3" s="16">
        <v>2</v>
      </c>
      <c r="R3" s="8">
        <v>430</v>
      </c>
      <c r="S3" s="8"/>
    </row>
    <row r="4" spans="16:19" x14ac:dyDescent="0.25">
      <c r="P4" s="7"/>
      <c r="Q4" s="16">
        <v>3</v>
      </c>
      <c r="R4" s="8">
        <v>1975</v>
      </c>
      <c r="S4" s="8"/>
    </row>
    <row r="5" spans="16:19" x14ac:dyDescent="0.25">
      <c r="P5" s="7"/>
      <c r="Q5" s="16">
        <v>9</v>
      </c>
      <c r="R5" s="8">
        <v>2133</v>
      </c>
      <c r="S5" s="8"/>
    </row>
    <row r="6" spans="16:19" x14ac:dyDescent="0.25">
      <c r="P6" s="7"/>
      <c r="Q6" s="16">
        <v>13</v>
      </c>
      <c r="R6" s="8">
        <v>980</v>
      </c>
      <c r="S6" s="8"/>
    </row>
    <row r="7" spans="16:19" x14ac:dyDescent="0.25">
      <c r="P7" s="7"/>
      <c r="Q7" s="16"/>
      <c r="R7" s="8"/>
      <c r="S7" s="8"/>
    </row>
    <row r="8" spans="16:19" x14ac:dyDescent="0.25">
      <c r="P8" s="7"/>
      <c r="Q8" s="16"/>
      <c r="R8" s="8"/>
      <c r="S8" s="8"/>
    </row>
    <row r="9" spans="16:19" x14ac:dyDescent="0.25">
      <c r="P9" s="7"/>
      <c r="Q9" s="16"/>
      <c r="R9" s="8"/>
      <c r="S9" s="8"/>
    </row>
    <row r="10" spans="16:19" x14ac:dyDescent="0.25">
      <c r="P10" s="7"/>
      <c r="Q10" s="16"/>
      <c r="R10" s="8"/>
      <c r="S10" s="8"/>
    </row>
    <row r="11" spans="16:19" x14ac:dyDescent="0.25">
      <c r="P11" s="7"/>
      <c r="Q11" s="7" t="s">
        <v>9</v>
      </c>
      <c r="R11" s="8">
        <f>SUM(R3:R10)</f>
        <v>5518</v>
      </c>
      <c r="S11" s="8">
        <f>SUM(S3:S10)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D14" sqref="D14"/>
    </sheetView>
  </sheetViews>
  <sheetFormatPr defaultColWidth="11.42578125" defaultRowHeight="15" x14ac:dyDescent="0.25"/>
  <cols>
    <col min="2" max="2" width="20" customWidth="1"/>
    <col min="3" max="3" width="14.85546875" customWidth="1"/>
    <col min="4" max="4" width="17" customWidth="1"/>
    <col min="17" max="17" width="23.85546875" customWidth="1"/>
    <col min="18" max="18" width="12" customWidth="1"/>
    <col min="19" max="19" width="11.85546875" customWidth="1"/>
  </cols>
  <sheetData>
    <row r="1" spans="1:19" x14ac:dyDescent="0.25">
      <c r="B1" s="6" t="s">
        <v>37</v>
      </c>
      <c r="Q1" s="6" t="s">
        <v>36</v>
      </c>
    </row>
    <row r="2" spans="1:19" x14ac:dyDescent="0.25">
      <c r="A2" s="7" t="s">
        <v>4</v>
      </c>
      <c r="B2" s="7" t="s">
        <v>5</v>
      </c>
      <c r="C2" s="7" t="s">
        <v>6</v>
      </c>
      <c r="D2" s="7" t="s">
        <v>7</v>
      </c>
      <c r="P2" s="7" t="s">
        <v>4</v>
      </c>
      <c r="Q2" s="7" t="s">
        <v>5</v>
      </c>
      <c r="R2" s="7" t="s">
        <v>6</v>
      </c>
      <c r="S2" s="7" t="s">
        <v>7</v>
      </c>
    </row>
    <row r="3" spans="1:19" x14ac:dyDescent="0.25">
      <c r="A3" s="7"/>
      <c r="B3" s="16">
        <v>2</v>
      </c>
      <c r="C3" s="8"/>
      <c r="D3" s="8">
        <v>870</v>
      </c>
      <c r="P3" s="7"/>
      <c r="Q3" s="7"/>
      <c r="R3" s="8"/>
      <c r="S3" s="8"/>
    </row>
    <row r="4" spans="1:19" x14ac:dyDescent="0.25">
      <c r="A4" s="7"/>
      <c r="B4" s="16">
        <v>3</v>
      </c>
      <c r="C4" s="8"/>
      <c r="D4" s="8">
        <v>3621</v>
      </c>
      <c r="P4" s="7"/>
      <c r="Q4" s="7"/>
      <c r="R4" s="8"/>
      <c r="S4" s="8"/>
    </row>
    <row r="5" spans="1:19" x14ac:dyDescent="0.25">
      <c r="A5" s="7"/>
      <c r="B5" s="16">
        <v>9</v>
      </c>
      <c r="C5" s="8"/>
      <c r="D5" s="8">
        <v>4245</v>
      </c>
      <c r="P5" s="7"/>
      <c r="Q5" s="7"/>
      <c r="R5" s="8"/>
      <c r="S5" s="8"/>
    </row>
    <row r="6" spans="1:19" x14ac:dyDescent="0.25">
      <c r="A6" s="7"/>
      <c r="B6" s="16">
        <v>13</v>
      </c>
      <c r="C6" s="8"/>
      <c r="D6" s="8">
        <v>2000</v>
      </c>
      <c r="P6" s="7"/>
      <c r="Q6" s="7"/>
      <c r="R6" s="8"/>
      <c r="S6" s="8"/>
    </row>
    <row r="7" spans="1:19" x14ac:dyDescent="0.25">
      <c r="A7" s="7"/>
      <c r="B7" s="16"/>
      <c r="C7" s="8"/>
      <c r="D7" s="8"/>
      <c r="P7" s="7"/>
      <c r="Q7" s="7"/>
      <c r="R7" s="8"/>
      <c r="S7" s="8"/>
    </row>
    <row r="8" spans="1:19" x14ac:dyDescent="0.25">
      <c r="A8" s="7"/>
      <c r="B8" s="16"/>
      <c r="C8" s="8"/>
      <c r="D8" s="8"/>
      <c r="P8" s="7"/>
      <c r="Q8" s="7"/>
      <c r="R8" s="8"/>
      <c r="S8" s="8"/>
    </row>
    <row r="9" spans="1:19" x14ac:dyDescent="0.25">
      <c r="A9" s="7"/>
      <c r="B9" s="16"/>
      <c r="C9" s="8"/>
      <c r="D9" s="8"/>
      <c r="P9" s="7"/>
      <c r="Q9" s="7"/>
      <c r="R9" s="8"/>
      <c r="S9" s="8"/>
    </row>
    <row r="10" spans="1:19" x14ac:dyDescent="0.25">
      <c r="A10" s="7"/>
      <c r="B10" s="16"/>
      <c r="C10" s="8"/>
      <c r="D10" s="8"/>
      <c r="P10" s="7"/>
      <c r="Q10" s="7"/>
      <c r="R10" s="8"/>
      <c r="S10" s="8"/>
    </row>
    <row r="11" spans="1:19" x14ac:dyDescent="0.25">
      <c r="A11" s="7"/>
      <c r="B11" s="7" t="s">
        <v>9</v>
      </c>
      <c r="C11" s="8">
        <f>SUM(C3:C10)</f>
        <v>0</v>
      </c>
      <c r="D11" s="8">
        <f>SUM(D3:D10)</f>
        <v>10736</v>
      </c>
      <c r="P11" s="7"/>
      <c r="Q11" s="7" t="s">
        <v>9</v>
      </c>
      <c r="R11" s="8"/>
      <c r="S11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tabSelected="1" workbookViewId="0">
      <selection activeCell="F8" sqref="F8"/>
    </sheetView>
  </sheetViews>
  <sheetFormatPr defaultColWidth="8.85546875" defaultRowHeight="15" x14ac:dyDescent="0.25"/>
  <cols>
    <col min="1" max="1" width="23.7109375" bestFit="1" customWidth="1"/>
    <col min="2" max="9" width="12.28515625" bestFit="1" customWidth="1"/>
  </cols>
  <sheetData>
    <row r="2" spans="1:13" x14ac:dyDescent="0.25">
      <c r="B2" s="15" t="s">
        <v>13</v>
      </c>
      <c r="C2" s="15"/>
      <c r="D2" s="15" t="s">
        <v>14</v>
      </c>
      <c r="E2" s="15"/>
      <c r="F2" s="15" t="s">
        <v>15</v>
      </c>
      <c r="G2" s="15"/>
      <c r="H2" s="15" t="s">
        <v>16</v>
      </c>
      <c r="I2" s="15"/>
    </row>
    <row r="3" spans="1:13" x14ac:dyDescent="0.25">
      <c r="A3" s="7" t="s">
        <v>10</v>
      </c>
      <c r="B3" s="9" t="s">
        <v>6</v>
      </c>
      <c r="C3" s="9" t="s">
        <v>7</v>
      </c>
      <c r="D3" s="9" t="s">
        <v>6</v>
      </c>
      <c r="E3" s="9" t="s">
        <v>7</v>
      </c>
      <c r="F3" s="9" t="s">
        <v>11</v>
      </c>
      <c r="G3" s="9" t="s">
        <v>12</v>
      </c>
      <c r="H3" s="9" t="s">
        <v>6</v>
      </c>
      <c r="I3" s="9" t="s">
        <v>7</v>
      </c>
    </row>
    <row r="4" spans="1:13" x14ac:dyDescent="0.25">
      <c r="A4" s="7" t="s">
        <v>17</v>
      </c>
      <c r="B4" s="8">
        <v>17510</v>
      </c>
      <c r="C4" s="8"/>
      <c r="D4" s="8">
        <f>B4-C4</f>
        <v>17510</v>
      </c>
      <c r="E4" s="8"/>
      <c r="F4" s="8"/>
      <c r="G4" s="8"/>
      <c r="H4" s="8">
        <f>B4</f>
        <v>17510</v>
      </c>
      <c r="I4" s="8"/>
    </row>
    <row r="5" spans="1:13" x14ac:dyDescent="0.25">
      <c r="A5" t="s">
        <v>22</v>
      </c>
      <c r="B5" s="8"/>
      <c r="C5" s="8">
        <v>77784</v>
      </c>
      <c r="D5" s="8"/>
      <c r="E5" s="8">
        <f>C5-B5</f>
        <v>77784</v>
      </c>
      <c r="F5" s="8"/>
      <c r="G5" s="8"/>
      <c r="H5" s="8"/>
      <c r="I5" s="8">
        <v>77054</v>
      </c>
      <c r="M5" s="17"/>
    </row>
    <row r="6" spans="1:13" x14ac:dyDescent="0.25">
      <c r="A6" s="7" t="s">
        <v>24</v>
      </c>
      <c r="B6" s="8">
        <v>1000</v>
      </c>
      <c r="C6" s="8">
        <v>48000</v>
      </c>
      <c r="D6" s="8"/>
      <c r="E6" s="8">
        <f>C6-B6</f>
        <v>47000</v>
      </c>
      <c r="F6" s="8"/>
      <c r="G6" s="8"/>
      <c r="H6" s="8"/>
      <c r="I6" s="8">
        <v>47000</v>
      </c>
    </row>
    <row r="7" spans="1:13" x14ac:dyDescent="0.25">
      <c r="A7" s="7" t="s">
        <v>38</v>
      </c>
      <c r="B7" s="8">
        <v>1349</v>
      </c>
      <c r="C7" s="8"/>
      <c r="D7" s="8">
        <v>1349</v>
      </c>
      <c r="E7" s="8"/>
      <c r="F7" s="8"/>
      <c r="G7" s="8"/>
      <c r="H7" s="8"/>
      <c r="I7" s="8"/>
    </row>
    <row r="8" spans="1:13" x14ac:dyDescent="0.25">
      <c r="A8" s="7" t="s">
        <v>39</v>
      </c>
      <c r="B8" s="8">
        <v>45464</v>
      </c>
      <c r="C8" s="8">
        <v>2338</v>
      </c>
      <c r="D8" s="8">
        <f>B8-C8</f>
        <v>43126</v>
      </c>
      <c r="E8" s="8"/>
      <c r="F8" s="8"/>
      <c r="G8" s="8"/>
      <c r="H8" s="8">
        <f>D8</f>
        <v>43126</v>
      </c>
      <c r="I8" s="8"/>
    </row>
    <row r="9" spans="1:13" x14ac:dyDescent="0.25">
      <c r="A9" s="7" t="s">
        <v>21</v>
      </c>
      <c r="B9" s="8">
        <v>10936</v>
      </c>
      <c r="C9" s="8">
        <v>9299</v>
      </c>
      <c r="D9" s="8">
        <f t="shared" ref="D9:D10" si="0">B9-C9</f>
        <v>1637</v>
      </c>
      <c r="E9" s="8"/>
      <c r="F9" s="8"/>
      <c r="G9" s="8"/>
      <c r="H9" s="8">
        <f t="shared" ref="H9:H10" si="1">D9</f>
        <v>1637</v>
      </c>
      <c r="I9" s="8"/>
    </row>
    <row r="10" spans="1:13" x14ac:dyDescent="0.25">
      <c r="A10" s="7" t="s">
        <v>18</v>
      </c>
      <c r="B10" s="8">
        <v>5621</v>
      </c>
      <c r="C10" s="8"/>
      <c r="D10" s="8">
        <f t="shared" si="0"/>
        <v>5621</v>
      </c>
      <c r="E10" s="8"/>
      <c r="F10" s="8"/>
      <c r="G10" s="8"/>
      <c r="H10" s="8">
        <f t="shared" si="1"/>
        <v>5621</v>
      </c>
      <c r="I10" s="8"/>
    </row>
    <row r="11" spans="1:13" x14ac:dyDescent="0.25">
      <c r="A11" s="7" t="s">
        <v>23</v>
      </c>
      <c r="B11" s="8">
        <v>2687</v>
      </c>
      <c r="C11" s="8">
        <v>7922</v>
      </c>
      <c r="D11" s="8"/>
      <c r="E11" s="8">
        <f>C11-B11</f>
        <v>5235</v>
      </c>
      <c r="F11" s="8"/>
      <c r="G11" s="8"/>
      <c r="H11" s="8"/>
      <c r="I11" s="8">
        <f>E11</f>
        <v>5235</v>
      </c>
    </row>
    <row r="12" spans="1:13" x14ac:dyDescent="0.25">
      <c r="A12" s="7" t="s">
        <v>40</v>
      </c>
      <c r="B12" s="8">
        <v>4599</v>
      </c>
      <c r="C12" s="8"/>
      <c r="D12" s="8">
        <f>B12</f>
        <v>4599</v>
      </c>
      <c r="E12" s="8"/>
      <c r="F12" s="8">
        <f>D12</f>
        <v>4599</v>
      </c>
      <c r="G12" s="8"/>
      <c r="H12" s="8"/>
      <c r="I12" s="8"/>
    </row>
    <row r="13" spans="1:13" x14ac:dyDescent="0.25">
      <c r="A13" s="7" t="s">
        <v>20</v>
      </c>
      <c r="B13" s="8">
        <v>67012</v>
      </c>
      <c r="C13" s="8">
        <v>5617</v>
      </c>
      <c r="D13" s="8">
        <f>B13-C13</f>
        <v>61395</v>
      </c>
      <c r="E13" s="8"/>
      <c r="F13" s="8"/>
      <c r="G13" s="8"/>
      <c r="H13" s="8">
        <f>D13</f>
        <v>61395</v>
      </c>
      <c r="I13" s="8"/>
      <c r="L13" s="17"/>
    </row>
    <row r="14" spans="1:13" x14ac:dyDescent="0.25">
      <c r="A14" s="7" t="s">
        <v>41</v>
      </c>
      <c r="B14" s="8">
        <v>5518</v>
      </c>
      <c r="C14" s="8"/>
      <c r="D14" s="8">
        <f>B14</f>
        <v>5518</v>
      </c>
      <c r="E14" s="8"/>
      <c r="F14" s="8">
        <f>D14</f>
        <v>5518</v>
      </c>
      <c r="G14" s="8"/>
      <c r="H14" s="8"/>
      <c r="I14" s="8"/>
    </row>
    <row r="15" spans="1:13" x14ac:dyDescent="0.25">
      <c r="A15" s="7" t="s">
        <v>42</v>
      </c>
      <c r="B15" s="8"/>
      <c r="C15" s="8">
        <v>10736</v>
      </c>
      <c r="D15" s="8"/>
      <c r="E15" s="8">
        <f>C15-B15</f>
        <v>10736</v>
      </c>
      <c r="F15" s="8"/>
      <c r="G15" s="8">
        <f>E15</f>
        <v>10736</v>
      </c>
      <c r="H15" s="8"/>
      <c r="I15" s="8"/>
    </row>
    <row r="16" spans="1:13" x14ac:dyDescent="0.25">
      <c r="A16" s="7"/>
      <c r="B16" s="8"/>
      <c r="C16" s="8"/>
      <c r="D16" s="8"/>
      <c r="E16" s="8"/>
      <c r="F16" s="8"/>
      <c r="G16" s="8"/>
      <c r="H16" s="8"/>
      <c r="I16" s="8"/>
    </row>
    <row r="17" spans="1:9" x14ac:dyDescent="0.25">
      <c r="A17" s="7" t="s">
        <v>43</v>
      </c>
      <c r="B17" s="8"/>
      <c r="C17" s="8"/>
      <c r="D17" s="8"/>
      <c r="E17" s="8"/>
      <c r="F17" s="8">
        <v>619</v>
      </c>
      <c r="G17" s="8"/>
      <c r="H17" s="8"/>
      <c r="I17" s="8"/>
    </row>
    <row r="18" spans="1:9" x14ac:dyDescent="0.25">
      <c r="A18" s="7"/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7" t="s">
        <v>9</v>
      </c>
      <c r="B19" s="8">
        <f>SUM(B4:B18)</f>
        <v>161696</v>
      </c>
      <c r="C19" s="8">
        <f>SUM(C4:C18)</f>
        <v>161696</v>
      </c>
      <c r="D19" s="8">
        <f>SUM(D4:D18)</f>
        <v>140755</v>
      </c>
      <c r="E19" s="8">
        <f>SUM(E4:E18)</f>
        <v>140755</v>
      </c>
      <c r="F19" s="8">
        <f>SUM(F12:F18)</f>
        <v>10736</v>
      </c>
      <c r="G19" s="8">
        <f>SUM(G12:G18)</f>
        <v>10736</v>
      </c>
      <c r="H19" s="8">
        <f>SUM(H4:H18)</f>
        <v>129289</v>
      </c>
      <c r="I19" s="8">
        <f>SUM(I4:I18)</f>
        <v>129289</v>
      </c>
    </row>
  </sheetData>
  <mergeCells count="4">
    <mergeCell ref="B2:C2"/>
    <mergeCell ref="D2:E2"/>
    <mergeCell ref="F2:G2"/>
    <mergeCell ref="H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ColWidth="8.85546875"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6" t="s">
        <v>26</v>
      </c>
    </row>
    <row r="2" spans="1:4" x14ac:dyDescent="0.25">
      <c r="A2" s="7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7"/>
      <c r="B3" s="7" t="s">
        <v>8</v>
      </c>
      <c r="C3" s="8">
        <v>17510</v>
      </c>
      <c r="D3" s="8"/>
    </row>
    <row r="4" spans="1:4" x14ac:dyDescent="0.25">
      <c r="A4" s="7"/>
      <c r="B4" s="7"/>
      <c r="C4" s="8"/>
      <c r="D4" s="8"/>
    </row>
    <row r="5" spans="1:4" x14ac:dyDescent="0.25">
      <c r="A5" s="7"/>
      <c r="B5" s="7"/>
      <c r="C5" s="8"/>
      <c r="D5" s="8"/>
    </row>
    <row r="6" spans="1:4" x14ac:dyDescent="0.25">
      <c r="A6" s="7"/>
      <c r="B6" s="7"/>
      <c r="C6" s="8"/>
      <c r="D6" s="8"/>
    </row>
    <row r="7" spans="1:4" x14ac:dyDescent="0.25">
      <c r="A7" s="7"/>
      <c r="B7" s="7"/>
      <c r="C7" s="8"/>
      <c r="D7" s="8"/>
    </row>
    <row r="8" spans="1:4" x14ac:dyDescent="0.25">
      <c r="A8" s="7"/>
      <c r="B8" s="7"/>
      <c r="C8" s="8"/>
      <c r="D8" s="8"/>
    </row>
    <row r="9" spans="1:4" x14ac:dyDescent="0.25">
      <c r="A9" s="7"/>
      <c r="B9" s="7"/>
      <c r="C9" s="8"/>
      <c r="D9" s="8"/>
    </row>
    <row r="10" spans="1:4" x14ac:dyDescent="0.25">
      <c r="A10" s="7"/>
      <c r="B10" s="7"/>
      <c r="C10" s="8"/>
      <c r="D10" s="8"/>
    </row>
    <row r="11" spans="1:4" x14ac:dyDescent="0.25">
      <c r="A11" s="7"/>
      <c r="B11" s="7" t="s">
        <v>9</v>
      </c>
      <c r="C11" s="8">
        <f>SUM(C3:C10)</f>
        <v>17510</v>
      </c>
      <c r="D11" s="8">
        <f>SUM(D3:D10)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C12:D12"/>
    </sheetView>
  </sheetViews>
  <sheetFormatPr defaultColWidth="8.85546875" defaultRowHeight="15" x14ac:dyDescent="0.25"/>
  <cols>
    <col min="2" max="2" width="56.85546875" customWidth="1"/>
    <col min="3" max="3" width="10.85546875" customWidth="1"/>
    <col min="4" max="4" width="10" bestFit="1" customWidth="1"/>
  </cols>
  <sheetData>
    <row r="1" spans="1:4" x14ac:dyDescent="0.25">
      <c r="B1" s="6" t="s">
        <v>27</v>
      </c>
    </row>
    <row r="2" spans="1:4" x14ac:dyDescent="0.25">
      <c r="A2" s="7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7"/>
      <c r="B3" s="7" t="s">
        <v>8</v>
      </c>
      <c r="C3" s="8"/>
      <c r="D3" s="8">
        <v>77784</v>
      </c>
    </row>
    <row r="4" spans="1:4" x14ac:dyDescent="0.25">
      <c r="A4" s="7"/>
      <c r="B4" s="7"/>
      <c r="C4" s="8"/>
      <c r="D4" s="8"/>
    </row>
    <row r="5" spans="1:4" x14ac:dyDescent="0.25">
      <c r="A5" s="7"/>
      <c r="B5" s="7"/>
      <c r="C5" s="8"/>
      <c r="D5" s="8"/>
    </row>
    <row r="6" spans="1:4" x14ac:dyDescent="0.25">
      <c r="A6" s="7"/>
      <c r="B6" s="7"/>
      <c r="C6" s="8"/>
      <c r="D6" s="8"/>
    </row>
    <row r="7" spans="1:4" x14ac:dyDescent="0.25">
      <c r="A7" s="7"/>
      <c r="B7" s="7"/>
      <c r="C7" s="8"/>
      <c r="D7" s="8"/>
    </row>
    <row r="8" spans="1:4" x14ac:dyDescent="0.25">
      <c r="A8" s="7"/>
      <c r="B8" s="7"/>
      <c r="C8" s="8"/>
      <c r="D8" s="8"/>
    </row>
    <row r="9" spans="1:4" x14ac:dyDescent="0.25">
      <c r="A9" s="7"/>
      <c r="B9" s="7"/>
      <c r="C9" s="8"/>
      <c r="D9" s="8"/>
    </row>
    <row r="10" spans="1:4" x14ac:dyDescent="0.25">
      <c r="A10" s="7"/>
      <c r="B10" s="7"/>
      <c r="C10" s="8"/>
      <c r="D10" s="8"/>
    </row>
    <row r="11" spans="1:4" x14ac:dyDescent="0.25">
      <c r="A11" s="7"/>
      <c r="B11" s="7"/>
      <c r="C11" s="8"/>
      <c r="D11" s="8"/>
    </row>
    <row r="12" spans="1:4" x14ac:dyDescent="0.25">
      <c r="A12" s="7"/>
      <c r="B12" s="7" t="s">
        <v>9</v>
      </c>
      <c r="C12" s="8">
        <f>SUM(C3:C11)</f>
        <v>0</v>
      </c>
      <c r="D12" s="8">
        <f>SUM(D3:D11)</f>
        <v>77784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1" sqref="D11"/>
    </sheetView>
  </sheetViews>
  <sheetFormatPr defaultColWidth="8.85546875" defaultRowHeight="15" x14ac:dyDescent="0.25"/>
  <cols>
    <col min="2" max="2" width="56.85546875" customWidth="1"/>
    <col min="3" max="3" width="10.7109375" customWidth="1"/>
    <col min="4" max="4" width="10" bestFit="1" customWidth="1"/>
  </cols>
  <sheetData>
    <row r="1" spans="1:4" x14ac:dyDescent="0.25">
      <c r="B1" s="6" t="s">
        <v>28</v>
      </c>
    </row>
    <row r="2" spans="1:4" x14ac:dyDescent="0.25">
      <c r="A2" s="7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7"/>
      <c r="B3" s="7" t="s">
        <v>8</v>
      </c>
      <c r="C3" s="8"/>
      <c r="D3" s="8">
        <v>48000</v>
      </c>
    </row>
    <row r="4" spans="1:4" x14ac:dyDescent="0.25">
      <c r="A4" s="7"/>
      <c r="B4" s="16">
        <v>1</v>
      </c>
      <c r="C4" s="8">
        <v>1000</v>
      </c>
      <c r="D4" s="8"/>
    </row>
    <row r="5" spans="1:4" x14ac:dyDescent="0.25">
      <c r="A5" s="7"/>
      <c r="B5" s="7"/>
      <c r="C5" s="8"/>
      <c r="D5" s="8"/>
    </row>
    <row r="6" spans="1:4" x14ac:dyDescent="0.25">
      <c r="A6" s="7"/>
      <c r="B6" s="7"/>
      <c r="C6" s="8"/>
      <c r="D6" s="8"/>
    </row>
    <row r="7" spans="1:4" x14ac:dyDescent="0.25">
      <c r="A7" s="7"/>
      <c r="B7" s="7"/>
      <c r="C7" s="8"/>
      <c r="D7" s="8"/>
    </row>
    <row r="8" spans="1:4" x14ac:dyDescent="0.25">
      <c r="A8" s="7"/>
      <c r="B8" s="7"/>
      <c r="C8" s="8"/>
      <c r="D8" s="8"/>
    </row>
    <row r="9" spans="1:4" x14ac:dyDescent="0.25">
      <c r="A9" s="7"/>
      <c r="B9" s="7"/>
      <c r="C9" s="8">
        <f>SUM(C3:C8)</f>
        <v>1000</v>
      </c>
      <c r="D9" s="8">
        <f>SUM(D3:D8)</f>
        <v>48000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2" sqref="D12"/>
    </sheetView>
  </sheetViews>
  <sheetFormatPr defaultColWidth="8.85546875" defaultRowHeight="15" x14ac:dyDescent="0.25"/>
  <cols>
    <col min="2" max="2" width="56.85546875" customWidth="1"/>
    <col min="3" max="3" width="10.7109375" customWidth="1"/>
    <col min="4" max="4" width="10" bestFit="1" customWidth="1"/>
  </cols>
  <sheetData>
    <row r="1" spans="1:4" x14ac:dyDescent="0.25">
      <c r="B1" s="6" t="s">
        <v>29</v>
      </c>
    </row>
    <row r="2" spans="1:4" x14ac:dyDescent="0.25">
      <c r="A2" s="7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7"/>
      <c r="B3" s="7" t="s">
        <v>8</v>
      </c>
      <c r="C3" s="8"/>
      <c r="D3" s="8"/>
    </row>
    <row r="4" spans="1:4" x14ac:dyDescent="0.25">
      <c r="A4" s="7"/>
      <c r="B4" s="16">
        <v>7</v>
      </c>
      <c r="C4" s="8">
        <v>750</v>
      </c>
      <c r="D4" s="8"/>
    </row>
    <row r="5" spans="1:4" x14ac:dyDescent="0.25">
      <c r="A5" s="7"/>
      <c r="B5" s="16">
        <v>8</v>
      </c>
      <c r="C5" s="8">
        <v>500</v>
      </c>
      <c r="D5" s="8"/>
    </row>
    <row r="6" spans="1:4" x14ac:dyDescent="0.25">
      <c r="A6" s="7"/>
      <c r="B6" s="16">
        <v>10</v>
      </c>
      <c r="C6" s="8">
        <v>99</v>
      </c>
      <c r="D6" s="8"/>
    </row>
    <row r="7" spans="1:4" x14ac:dyDescent="0.25">
      <c r="A7" s="7"/>
      <c r="B7" s="16"/>
      <c r="C7" s="8"/>
      <c r="D7" s="8"/>
    </row>
    <row r="8" spans="1:4" x14ac:dyDescent="0.25">
      <c r="A8" s="7"/>
      <c r="B8" s="16"/>
      <c r="C8" s="8"/>
      <c r="D8" s="8"/>
    </row>
    <row r="9" spans="1:4" x14ac:dyDescent="0.25">
      <c r="A9" s="7"/>
      <c r="B9" s="7"/>
      <c r="C9" s="8">
        <f>SUM(C3:C8)</f>
        <v>1349</v>
      </c>
      <c r="D9" s="8">
        <f>SUM(D3:D8)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1" sqref="C11:D11"/>
    </sheetView>
  </sheetViews>
  <sheetFormatPr defaultColWidth="8.85546875"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6" t="s">
        <v>30</v>
      </c>
    </row>
    <row r="2" spans="1:4" x14ac:dyDescent="0.25">
      <c r="A2" s="7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7"/>
      <c r="B3" s="7" t="s">
        <v>8</v>
      </c>
      <c r="C3" s="8">
        <v>36849</v>
      </c>
      <c r="D3" s="8"/>
    </row>
    <row r="4" spans="1:4" x14ac:dyDescent="0.25">
      <c r="A4" s="7"/>
      <c r="B4" s="16">
        <v>2</v>
      </c>
      <c r="C4" s="8">
        <v>870</v>
      </c>
      <c r="D4" s="8"/>
    </row>
    <row r="5" spans="1:4" x14ac:dyDescent="0.25">
      <c r="A5" s="7"/>
      <c r="B5" s="16">
        <v>4</v>
      </c>
      <c r="C5" s="8"/>
      <c r="D5" s="8">
        <v>1288</v>
      </c>
    </row>
    <row r="6" spans="1:4" x14ac:dyDescent="0.25">
      <c r="A6" s="7"/>
      <c r="B6" s="16">
        <v>7</v>
      </c>
      <c r="C6" s="8"/>
      <c r="D6" s="8">
        <v>750</v>
      </c>
    </row>
    <row r="7" spans="1:4" x14ac:dyDescent="0.25">
      <c r="A7" s="7"/>
      <c r="B7" s="16">
        <v>9</v>
      </c>
      <c r="C7" s="8">
        <v>4245</v>
      </c>
      <c r="D7" s="8"/>
    </row>
    <row r="8" spans="1:4" x14ac:dyDescent="0.25">
      <c r="A8" s="7"/>
      <c r="B8" s="16">
        <v>11</v>
      </c>
      <c r="C8" s="8"/>
      <c r="D8" s="8">
        <v>300</v>
      </c>
    </row>
    <row r="9" spans="1:4" x14ac:dyDescent="0.25">
      <c r="A9" s="7"/>
      <c r="B9" s="16">
        <v>15</v>
      </c>
      <c r="C9" s="8">
        <v>3500</v>
      </c>
      <c r="D9" s="8"/>
    </row>
    <row r="10" spans="1:4" x14ac:dyDescent="0.25">
      <c r="A10" s="7"/>
      <c r="B10" s="16"/>
      <c r="C10" s="8"/>
      <c r="D10" s="8"/>
    </row>
    <row r="11" spans="1:4" x14ac:dyDescent="0.25">
      <c r="A11" s="7"/>
      <c r="B11" s="7" t="s">
        <v>9</v>
      </c>
      <c r="C11" s="8">
        <f>SUM(C3:C10)</f>
        <v>45464</v>
      </c>
      <c r="D11" s="8">
        <f>SUM(D3:D10)</f>
        <v>2338</v>
      </c>
    </row>
    <row r="12" spans="1:4" x14ac:dyDescent="0.25">
      <c r="C12" s="18">
        <f t="shared" ref="C12:D12" si="0">COUNTA(C11)</f>
        <v>1</v>
      </c>
      <c r="D12" s="18">
        <f t="shared" si="0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0" sqref="C10:D10"/>
    </sheetView>
  </sheetViews>
  <sheetFormatPr defaultColWidth="8.85546875"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6" t="s">
        <v>31</v>
      </c>
    </row>
    <row r="2" spans="1:4" x14ac:dyDescent="0.25">
      <c r="A2" s="7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7"/>
      <c r="B3" s="7" t="s">
        <v>8</v>
      </c>
      <c r="C3" s="8">
        <v>10936</v>
      </c>
      <c r="D3" s="8"/>
    </row>
    <row r="4" spans="1:4" x14ac:dyDescent="0.25">
      <c r="A4" s="7"/>
      <c r="B4" s="16">
        <v>1</v>
      </c>
      <c r="C4" s="8"/>
      <c r="D4" s="8">
        <v>1500</v>
      </c>
    </row>
    <row r="5" spans="1:4" x14ac:dyDescent="0.25">
      <c r="A5" s="7"/>
      <c r="B5" s="16">
        <v>5</v>
      </c>
      <c r="C5" s="8"/>
      <c r="D5" s="8">
        <v>2400</v>
      </c>
    </row>
    <row r="6" spans="1:4" x14ac:dyDescent="0.25">
      <c r="A6" s="7"/>
      <c r="B6" s="16">
        <v>8</v>
      </c>
      <c r="C6" s="8"/>
      <c r="D6" s="8">
        <v>500</v>
      </c>
    </row>
    <row r="7" spans="1:4" x14ac:dyDescent="0.25">
      <c r="A7" s="7"/>
      <c r="B7" s="16">
        <v>14</v>
      </c>
      <c r="C7" s="8"/>
      <c r="D7" s="8">
        <v>1399</v>
      </c>
    </row>
    <row r="8" spans="1:4" x14ac:dyDescent="0.25">
      <c r="A8" s="7"/>
      <c r="B8" s="16">
        <v>15</v>
      </c>
      <c r="C8" s="8"/>
      <c r="D8" s="8">
        <v>3500</v>
      </c>
    </row>
    <row r="9" spans="1:4" x14ac:dyDescent="0.25">
      <c r="A9" s="7"/>
      <c r="B9" s="16"/>
      <c r="C9" s="8"/>
      <c r="D9" s="8"/>
    </row>
    <row r="10" spans="1:4" x14ac:dyDescent="0.25">
      <c r="A10" s="7"/>
      <c r="B10" s="7" t="s">
        <v>9</v>
      </c>
      <c r="C10" s="8">
        <f>SUM(C3:C9)</f>
        <v>10936</v>
      </c>
      <c r="D10" s="8">
        <f>SUM(D3:D9)</f>
        <v>9299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0" sqref="C10:D10"/>
    </sheetView>
  </sheetViews>
  <sheetFormatPr defaultColWidth="8.85546875"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6" t="s">
        <v>32</v>
      </c>
    </row>
    <row r="2" spans="1:4" x14ac:dyDescent="0.25">
      <c r="A2" s="7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7"/>
      <c r="B3" s="7" t="s">
        <v>8</v>
      </c>
      <c r="C3" s="8"/>
      <c r="D3" s="8"/>
    </row>
    <row r="4" spans="1:4" x14ac:dyDescent="0.25">
      <c r="A4" s="7"/>
      <c r="B4" s="16">
        <v>3</v>
      </c>
      <c r="C4" s="8">
        <v>3621</v>
      </c>
      <c r="D4" s="8"/>
    </row>
    <row r="5" spans="1:4" x14ac:dyDescent="0.25">
      <c r="A5" s="7"/>
      <c r="B5" s="16">
        <v>12</v>
      </c>
      <c r="C5" s="8">
        <v>2000</v>
      </c>
      <c r="D5" s="8"/>
    </row>
    <row r="6" spans="1:4" x14ac:dyDescent="0.25">
      <c r="A6" s="7"/>
      <c r="B6" s="16"/>
      <c r="C6" s="8"/>
      <c r="D6" s="8"/>
    </row>
    <row r="7" spans="1:4" x14ac:dyDescent="0.25">
      <c r="A7" s="7"/>
      <c r="B7" s="16"/>
      <c r="C7" s="8"/>
      <c r="D7" s="8"/>
    </row>
    <row r="8" spans="1:4" x14ac:dyDescent="0.25">
      <c r="A8" s="7"/>
      <c r="B8" s="16"/>
      <c r="C8" s="8"/>
      <c r="D8" s="8"/>
    </row>
    <row r="9" spans="1:4" x14ac:dyDescent="0.25">
      <c r="A9" s="7"/>
      <c r="B9" s="16"/>
      <c r="C9" s="8"/>
      <c r="D9" s="8"/>
    </row>
    <row r="10" spans="1:4" x14ac:dyDescent="0.25">
      <c r="A10" s="7"/>
      <c r="B10" s="7" t="s">
        <v>9</v>
      </c>
      <c r="C10" s="8">
        <f>SUM(C3:C9)</f>
        <v>5621</v>
      </c>
      <c r="D10" s="8">
        <f>SUM(D3:D9)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ColWidth="8.85546875" defaultRowHeight="15" x14ac:dyDescent="0.25"/>
  <cols>
    <col min="2" max="2" width="56.85546875" customWidth="1"/>
    <col min="3" max="3" width="10" customWidth="1"/>
    <col min="4" max="4" width="10" bestFit="1" customWidth="1"/>
  </cols>
  <sheetData>
    <row r="1" spans="1:4" x14ac:dyDescent="0.25">
      <c r="B1" s="6" t="s">
        <v>33</v>
      </c>
    </row>
    <row r="2" spans="1:4" x14ac:dyDescent="0.25">
      <c r="A2" s="7" t="s">
        <v>4</v>
      </c>
      <c r="B2" s="7" t="s">
        <v>5</v>
      </c>
      <c r="C2" s="7" t="s">
        <v>6</v>
      </c>
      <c r="D2" s="7" t="s">
        <v>7</v>
      </c>
    </row>
    <row r="3" spans="1:4" x14ac:dyDescent="0.25">
      <c r="A3" s="7"/>
      <c r="B3" s="7" t="s">
        <v>8</v>
      </c>
      <c r="C3" s="8"/>
      <c r="D3" s="8">
        <v>2800</v>
      </c>
    </row>
    <row r="4" spans="1:4" x14ac:dyDescent="0.25">
      <c r="A4" s="7"/>
      <c r="B4" s="16">
        <v>4</v>
      </c>
      <c r="C4" s="8">
        <v>1288</v>
      </c>
      <c r="D4" s="8"/>
    </row>
    <row r="5" spans="1:4" x14ac:dyDescent="0.25">
      <c r="A5" s="7"/>
      <c r="B5" s="16">
        <v>6</v>
      </c>
      <c r="C5" s="8"/>
      <c r="D5" s="8">
        <v>3723</v>
      </c>
    </row>
    <row r="6" spans="1:4" x14ac:dyDescent="0.25">
      <c r="A6" s="7"/>
      <c r="B6" s="16">
        <v>12</v>
      </c>
      <c r="C6" s="8"/>
      <c r="D6" s="8">
        <v>1399</v>
      </c>
    </row>
    <row r="7" spans="1:4" x14ac:dyDescent="0.25">
      <c r="A7" s="7"/>
      <c r="B7" s="16">
        <v>14</v>
      </c>
      <c r="C7" s="8">
        <v>1399</v>
      </c>
      <c r="D7" s="8"/>
    </row>
    <row r="8" spans="1:4" x14ac:dyDescent="0.25">
      <c r="A8" s="7"/>
      <c r="B8" s="16"/>
      <c r="C8" s="8"/>
      <c r="D8" s="8"/>
    </row>
    <row r="9" spans="1:4" x14ac:dyDescent="0.25">
      <c r="A9" s="7"/>
      <c r="B9" s="16"/>
      <c r="C9" s="8"/>
      <c r="D9" s="8"/>
    </row>
    <row r="10" spans="1:4" x14ac:dyDescent="0.25">
      <c r="A10" s="7"/>
      <c r="B10" s="16"/>
      <c r="C10" s="8"/>
      <c r="D10" s="8"/>
    </row>
    <row r="11" spans="1:4" x14ac:dyDescent="0.25">
      <c r="A11" s="7"/>
      <c r="B11" s="7" t="s">
        <v>9</v>
      </c>
      <c r="C11" s="8">
        <f>SUM(C3:C10)</f>
        <v>2687</v>
      </c>
      <c r="D11" s="8">
        <f>SUM(D3:D10)</f>
        <v>7922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beginbalans</vt:lpstr>
      <vt:lpstr>0100 inventaris</vt:lpstr>
      <vt:lpstr>0200 eigen vermogen</vt:lpstr>
      <vt:lpstr>0300 lening bank</vt:lpstr>
      <vt:lpstr>0600 prive</vt:lpstr>
      <vt:lpstr>1000 kas</vt:lpstr>
      <vt:lpstr>1100 bank</vt:lpstr>
      <vt:lpstr>1300 debiteuren</vt:lpstr>
      <vt:lpstr>1400 crediteuren</vt:lpstr>
      <vt:lpstr>4000 bedrijfskosten</vt:lpstr>
      <vt:lpstr>7000 voorraad goederen</vt:lpstr>
      <vt:lpstr>8000 kostprijs verkopen</vt:lpstr>
      <vt:lpstr>8500 opbrengst verkopen</vt:lpstr>
      <vt:lpstr>kolommenbalans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arjanvan'tland</cp:lastModifiedBy>
  <cp:lastPrinted>2016-01-28T12:22:47Z</cp:lastPrinted>
  <dcterms:created xsi:type="dcterms:W3CDTF">2015-08-30T09:07:39Z</dcterms:created>
  <dcterms:modified xsi:type="dcterms:W3CDTF">2016-01-28T12:38:42Z</dcterms:modified>
</cp:coreProperties>
</file>